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216" yWindow="-24" windowWidth="18300" windowHeight="13200" activeTab="1"/>
  </bookViews>
  <sheets>
    <sheet name="Exh. 18.9 Site Analysis-Alt Use" sheetId="2" r:id="rId1"/>
    <sheet name="Exh. 18.14 Location Analysis" sheetId="1" r:id="rId2"/>
  </sheets>
  <calcPr calcId="125725"/>
</workbook>
</file>

<file path=xl/calcChain.xml><?xml version="1.0" encoding="utf-8"?>
<calcChain xmlns="http://schemas.openxmlformats.org/spreadsheetml/2006/main">
  <c r="B15" i="2"/>
  <c r="C15"/>
  <c r="D15"/>
  <c r="E15"/>
  <c r="F15"/>
  <c r="B27"/>
  <c r="C27"/>
  <c r="D27"/>
  <c r="E27"/>
  <c r="F27"/>
  <c r="C13" i="1"/>
  <c r="D13"/>
  <c r="G13"/>
  <c r="E13"/>
  <c r="F13"/>
  <c r="C22"/>
  <c r="G22"/>
  <c r="D22"/>
  <c r="E22"/>
  <c r="F22"/>
  <c r="C31"/>
  <c r="D31"/>
  <c r="E31"/>
  <c r="F31"/>
  <c r="G31"/>
  <c r="C40"/>
  <c r="D40"/>
  <c r="G40"/>
  <c r="E40"/>
  <c r="F40"/>
  <c r="C49"/>
  <c r="D49"/>
  <c r="G49"/>
  <c r="E49"/>
  <c r="F49"/>
  <c r="C58"/>
  <c r="G58"/>
  <c r="D58"/>
  <c r="E58"/>
  <c r="F58"/>
  <c r="C67"/>
  <c r="G67"/>
  <c r="D67"/>
  <c r="E67"/>
  <c r="F67"/>
</calcChain>
</file>

<file path=xl/sharedStrings.xml><?xml version="1.0" encoding="utf-8"?>
<sst xmlns="http://schemas.openxmlformats.org/spreadsheetml/2006/main" count="146" uniqueCount="82">
  <si>
    <t xml:space="preserve">   Direction of multistory office growth</t>
  </si>
  <si>
    <t xml:space="preserve">   Proximity to major thoroughfares</t>
  </si>
  <si>
    <t xml:space="preserve">   Direction of garden office growth</t>
  </si>
  <si>
    <t xml:space="preserve">   Proximity to regional housing market</t>
  </si>
  <si>
    <t xml:space="preserve">   Traffic volume by site</t>
  </si>
  <si>
    <t xml:space="preserve">   Proximity to major activity center (office)</t>
  </si>
  <si>
    <t xml:space="preserve">   Proximity for direct access to freeway</t>
  </si>
  <si>
    <t xml:space="preserve">   Proximity to housing </t>
  </si>
  <si>
    <t xml:space="preserve">   Density of area housing</t>
  </si>
  <si>
    <t xml:space="preserve">   Direction of community retail growth </t>
  </si>
  <si>
    <t>Multifamily</t>
  </si>
  <si>
    <t xml:space="preserve">   Proximity to employment centers</t>
  </si>
  <si>
    <t xml:space="preserve">   Proximity to other apartment communities</t>
  </si>
  <si>
    <t xml:space="preserve">   Direction of multifamily growth</t>
  </si>
  <si>
    <t xml:space="preserve">   Proximity to employment</t>
  </si>
  <si>
    <t xml:space="preserve">   Proximity to schools/community facilities</t>
  </si>
  <si>
    <t xml:space="preserve">   Proximity to neighborhood shopping</t>
  </si>
  <si>
    <t xml:space="preserve">   Proximity to quiet streets/privacy</t>
  </si>
  <si>
    <r>
      <t xml:space="preserve">   Proximity to major transportation </t>
    </r>
    <r>
      <rPr>
        <sz val="8"/>
        <rFont val="Arial"/>
        <family val="2"/>
      </rPr>
      <t>(particularly freeways, truck routes</t>
    </r>
    <r>
      <rPr>
        <sz val="10"/>
        <rFont val="Arial"/>
      </rPr>
      <t>)</t>
    </r>
  </si>
  <si>
    <t xml:space="preserve">   Proximity to labor force</t>
  </si>
  <si>
    <t xml:space="preserve">   Neighborhood acceptance of industrial park</t>
  </si>
  <si>
    <t>Apartment</t>
  </si>
  <si>
    <t>Retail</t>
  </si>
  <si>
    <t>Office</t>
  </si>
  <si>
    <t>Industrial</t>
  </si>
  <si>
    <t>Slopes</t>
  </si>
  <si>
    <t>View</t>
  </si>
  <si>
    <t>Access</t>
  </si>
  <si>
    <t>Floodplain</t>
  </si>
  <si>
    <t>Noise</t>
  </si>
  <si>
    <t>Utilities</t>
  </si>
  <si>
    <t>Rating Scale</t>
  </si>
  <si>
    <t>Impact on Alternative Uses</t>
  </si>
  <si>
    <t>Single-Family</t>
  </si>
  <si>
    <t>Abutting land uses</t>
  </si>
  <si>
    <t>Legal features</t>
  </si>
  <si>
    <t>Southern Half of Tract</t>
  </si>
  <si>
    <t>Total Score</t>
  </si>
  <si>
    <t>Highly important for use</t>
  </si>
  <si>
    <t>Moderately important for use</t>
  </si>
  <si>
    <t>Slightly important for use</t>
  </si>
  <si>
    <t>Slightly negative for use</t>
  </si>
  <si>
    <t>Moderately negative for use</t>
  </si>
  <si>
    <t>Highly negative for use</t>
  </si>
  <si>
    <t>Ratings</t>
  </si>
  <si>
    <t>Excellent</t>
  </si>
  <si>
    <t>Score</t>
  </si>
  <si>
    <t>Relative</t>
  </si>
  <si>
    <t>Multistory Office</t>
  </si>
  <si>
    <t xml:space="preserve">   Proximity to Fortune 500 firms</t>
  </si>
  <si>
    <t>Total score</t>
  </si>
  <si>
    <t>Garden Office (Doctors, Insurance)</t>
  </si>
  <si>
    <t>Community Retail</t>
  </si>
  <si>
    <t>Regional Retail</t>
  </si>
  <si>
    <t>Poor</t>
  </si>
  <si>
    <t>Good</t>
  </si>
  <si>
    <t xml:space="preserve">   Proximity to executive housing</t>
  </si>
  <si>
    <t xml:space="preserve">   Public planning and zoning</t>
  </si>
  <si>
    <t>Industrial Park</t>
  </si>
  <si>
    <t>Factor</t>
  </si>
  <si>
    <t>Summary of Subject Locational Analysis</t>
  </si>
  <si>
    <t xml:space="preserve">   Proximity to service and material suppliers</t>
  </si>
  <si>
    <t xml:space="preserve">   Proximity to new industrial park growth</t>
  </si>
  <si>
    <t>X</t>
  </si>
  <si>
    <t>Northern Half of Tract</t>
  </si>
  <si>
    <t xml:space="preserve">Exhibit 18.9 </t>
  </si>
  <si>
    <t>Exhibit 18.14</t>
  </si>
  <si>
    <t>Site Analysis of Alternative Uses</t>
  </si>
  <si>
    <t>Trees and soils</t>
  </si>
  <si>
    <t xml:space="preserve">Legal </t>
  </si>
  <si>
    <t>On balance, neither negative nor positive</t>
  </si>
  <si>
    <t>Average</t>
  </si>
  <si>
    <t xml:space="preserve">   Proximity to major activity nodes (linkages to other office and support facilities)      </t>
  </si>
  <si>
    <t xml:space="preserve">   Proximity to major transportation linkages (freeway)</t>
  </si>
  <si>
    <t xml:space="preserve">   Proximity to housing market</t>
  </si>
  <si>
    <t xml:space="preserve">   Proximity to complementary retail uses</t>
  </si>
  <si>
    <t xml:space="preserve">   Proximity to housing for office occupants</t>
  </si>
  <si>
    <t xml:space="preserve">   Proximity to regional retail growth</t>
  </si>
  <si>
    <t xml:space="preserve">   Proximity to other community shopping facilities</t>
  </si>
  <si>
    <r>
      <t xml:space="preserve">   Proximity to cultural activities (</t>
    </r>
    <r>
      <rPr>
        <sz val="8"/>
        <rFont val="Arial"/>
        <family val="2"/>
      </rPr>
      <t>restaurants and entertainment</t>
    </r>
    <r>
      <rPr>
        <sz val="10"/>
        <rFont val="Arial"/>
      </rPr>
      <t>)</t>
    </r>
  </si>
  <si>
    <t xml:space="preserve">   Proximity to views and amenities</t>
  </si>
  <si>
    <t xml:space="preserve">   Direction of single-family growth</t>
  </si>
</sst>
</file>

<file path=xl/styles.xml><?xml version="1.0" encoding="utf-8"?>
<styleSheet xmlns="http://schemas.openxmlformats.org/spreadsheetml/2006/main">
  <numFmts count="2">
    <numFmt numFmtId="164" formatCode="0.00_)"/>
    <numFmt numFmtId="165" formatCode=";;;"/>
  </numFmts>
  <fonts count="10">
    <font>
      <sz val="10"/>
      <name val="Arial"/>
    </font>
    <font>
      <sz val="10"/>
      <name val="Arial"/>
    </font>
    <font>
      <sz val="8"/>
      <name val="Arial"/>
      <family val="2"/>
    </font>
    <font>
      <b/>
      <i/>
      <sz val="16"/>
      <name val="Helv"/>
    </font>
    <font>
      <b/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38" fontId="2" fillId="2" borderId="0" applyNumberFormat="0" applyBorder="0" applyAlignment="0" applyProtection="0"/>
    <xf numFmtId="10" fontId="2" fillId="3" borderId="1" applyNumberFormat="0" applyBorder="0" applyAlignment="0" applyProtection="0"/>
    <xf numFmtId="164" fontId="3" fillId="0" borderId="0"/>
    <xf numFmtId="10" fontId="1" fillId="0" borderId="0" applyFont="0" applyFill="0" applyBorder="0" applyAlignment="0" applyProtection="0"/>
  </cellStyleXfs>
  <cellXfs count="86">
    <xf numFmtId="0" fontId="0" fillId="0" borderId="0" xfId="0"/>
    <xf numFmtId="0" fontId="7" fillId="0" borderId="2" xfId="0" applyFont="1" applyBorder="1" applyAlignment="1" applyProtection="1">
      <alignment horizontal="center"/>
      <protection locked="0"/>
    </xf>
    <xf numFmtId="0" fontId="7" fillId="0" borderId="3" xfId="0" applyFont="1" applyBorder="1"/>
    <xf numFmtId="0" fontId="7" fillId="0" borderId="4" xfId="0" applyFont="1" applyBorder="1" applyProtection="1">
      <protection locked="0"/>
    </xf>
    <xf numFmtId="0" fontId="0" fillId="0" borderId="4" xfId="0" applyBorder="1"/>
    <xf numFmtId="0" fontId="0" fillId="0" borderId="5" xfId="0" applyBorder="1"/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8" fillId="0" borderId="8" xfId="0" applyFont="1" applyBorder="1" applyProtection="1">
      <protection locked="0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3" xfId="0" applyFont="1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13" xfId="0" applyFont="1" applyBorder="1" applyProtection="1"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1" xfId="0" applyFont="1" applyBorder="1" applyProtection="1">
      <protection locked="0"/>
    </xf>
    <xf numFmtId="0" fontId="0" fillId="0" borderId="16" xfId="0" applyBorder="1" applyAlignment="1">
      <alignment horizontal="center" vertical="center"/>
    </xf>
    <xf numFmtId="0" fontId="7" fillId="0" borderId="17" xfId="0" applyFont="1" applyBorder="1" applyAlignment="1" applyProtection="1">
      <alignment vertical="center" wrapText="1"/>
      <protection locked="0"/>
    </xf>
    <xf numFmtId="0" fontId="0" fillId="0" borderId="18" xfId="0" applyBorder="1"/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21" xfId="0" applyFont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left" vertical="center" wrapText="1"/>
      <protection locked="0"/>
    </xf>
    <xf numFmtId="0" fontId="4" fillId="0" borderId="0" xfId="0" applyFont="1"/>
    <xf numFmtId="0" fontId="0" fillId="0" borderId="25" xfId="0" applyNumberFormat="1" applyBorder="1" applyAlignment="1" applyProtection="1">
      <alignment horizontal="center"/>
    </xf>
    <xf numFmtId="0" fontId="4" fillId="0" borderId="26" xfId="0" applyNumberFormat="1" applyFont="1" applyBorder="1" applyAlignment="1" applyProtection="1">
      <alignment horizontal="center"/>
    </xf>
    <xf numFmtId="0" fontId="4" fillId="0" borderId="0" xfId="0" applyFont="1" applyProtection="1">
      <protection locked="0"/>
    </xf>
    <xf numFmtId="0" fontId="4" fillId="0" borderId="27" xfId="0" applyFont="1" applyBorder="1" applyAlignment="1" applyProtection="1">
      <alignment horizontal="center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4" fillId="0" borderId="30" xfId="0" applyFont="1" applyBorder="1" applyProtection="1">
      <protection locked="0"/>
    </xf>
    <xf numFmtId="0" fontId="4" fillId="0" borderId="30" xfId="0" quotePrefix="1" applyFont="1" applyBorder="1" applyAlignment="1" applyProtection="1">
      <alignment horizontal="left"/>
      <protection locked="0"/>
    </xf>
    <xf numFmtId="0" fontId="0" fillId="0" borderId="29" xfId="0" applyBorder="1" applyProtection="1">
      <protection locked="0"/>
    </xf>
    <xf numFmtId="0" fontId="4" fillId="0" borderId="31" xfId="0" applyFont="1" applyBorder="1" applyProtection="1"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left" wrapText="1"/>
      <protection locked="0"/>
    </xf>
    <xf numFmtId="0" fontId="0" fillId="0" borderId="27" xfId="0" applyBorder="1" applyProtection="1">
      <protection locked="0"/>
    </xf>
    <xf numFmtId="0" fontId="4" fillId="0" borderId="30" xfId="0" applyFont="1" applyBorder="1" applyAlignment="1" applyProtection="1">
      <alignment horizontal="left" wrapText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32" xfId="0" applyFill="1" applyBorder="1" applyProtection="1">
      <protection locked="0"/>
    </xf>
    <xf numFmtId="0" fontId="4" fillId="0" borderId="32" xfId="0" applyFont="1" applyBorder="1" applyProtection="1">
      <protection locked="0"/>
    </xf>
    <xf numFmtId="0" fontId="0" fillId="0" borderId="3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165" fontId="0" fillId="0" borderId="0" xfId="0" applyNumberFormat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4" fillId="0" borderId="35" xfId="0" applyNumberFormat="1" applyFont="1" applyBorder="1" applyAlignment="1" applyProtection="1">
      <alignment horizontal="center"/>
      <protection locked="0"/>
    </xf>
    <xf numFmtId="165" fontId="0" fillId="0" borderId="36" xfId="0" applyNumberFormat="1" applyBorder="1" applyAlignment="1" applyProtection="1">
      <alignment horizontal="center"/>
      <protection locked="0"/>
    </xf>
    <xf numFmtId="0" fontId="4" fillId="0" borderId="37" xfId="0" applyNumberFormat="1" applyFon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left"/>
      <protection locked="0"/>
    </xf>
    <xf numFmtId="0" fontId="0" fillId="0" borderId="28" xfId="0" applyFill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38" xfId="0" applyBorder="1" applyProtection="1">
      <protection locked="0"/>
    </xf>
    <xf numFmtId="0" fontId="6" fillId="2" borderId="30" xfId="0" applyFont="1" applyFill="1" applyBorder="1" applyAlignment="1" applyProtection="1">
      <alignment horizontal="center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2" borderId="26" xfId="0" applyFont="1" applyFill="1" applyBorder="1" applyAlignment="1" applyProtection="1">
      <alignment horizontal="center"/>
      <protection locked="0"/>
    </xf>
    <xf numFmtId="0" fontId="4" fillId="2" borderId="30" xfId="0" applyFont="1" applyFill="1" applyBorder="1" applyAlignment="1" applyProtection="1">
      <alignment horizontal="center"/>
      <protection locked="0"/>
    </xf>
    <xf numFmtId="0" fontId="5" fillId="2" borderId="25" xfId="0" applyFont="1" applyFill="1" applyBorder="1" applyAlignment="1" applyProtection="1">
      <alignment horizontal="center"/>
      <protection locked="0"/>
    </xf>
    <xf numFmtId="0" fontId="5" fillId="2" borderId="26" xfId="0" applyFont="1" applyFill="1" applyBorder="1" applyAlignment="1" applyProtection="1">
      <alignment horizontal="center"/>
      <protection locked="0"/>
    </xf>
    <xf numFmtId="0" fontId="4" fillId="0" borderId="38" xfId="0" applyFont="1" applyFill="1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/>
      <protection locked="0"/>
    </xf>
    <xf numFmtId="0" fontId="0" fillId="0" borderId="39" xfId="0" applyFill="1" applyBorder="1" applyAlignment="1" applyProtection="1">
      <alignment horizontal="center"/>
      <protection locked="0"/>
    </xf>
    <xf numFmtId="0" fontId="0" fillId="0" borderId="29" xfId="0" quotePrefix="1" applyBorder="1" applyAlignment="1" applyProtection="1">
      <alignment horizontal="left" wrapText="1"/>
      <protection locked="0"/>
    </xf>
  </cellXfs>
  <cellStyles count="5">
    <cellStyle name="Grey" xfId="1"/>
    <cellStyle name="Input [yellow]" xfId="2"/>
    <cellStyle name="Normal" xfId="0" builtinId="0"/>
    <cellStyle name="Normal - Style1" xfId="3"/>
    <cellStyle name="Percent [2]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showGridLines="0" workbookViewId="0">
      <selection activeCell="A33" sqref="A33"/>
    </sheetView>
  </sheetViews>
  <sheetFormatPr defaultColWidth="8.77734375" defaultRowHeight="13.2"/>
  <cols>
    <col min="1" max="1" width="21.33203125" customWidth="1"/>
    <col min="2" max="3" width="12.44140625" customWidth="1"/>
    <col min="4" max="5" width="10.44140625" customWidth="1"/>
  </cols>
  <sheetData>
    <row r="1" spans="1:7" ht="13.8" thickBot="1">
      <c r="A1" s="38" t="s">
        <v>65</v>
      </c>
    </row>
    <row r="2" spans="1:7" ht="16.2" thickBot="1">
      <c r="A2" s="76" t="s">
        <v>67</v>
      </c>
      <c r="B2" s="77"/>
      <c r="C2" s="77"/>
      <c r="D2" s="77"/>
      <c r="E2" s="77"/>
      <c r="F2" s="78"/>
    </row>
    <row r="3" spans="1:7" ht="13.8" thickBot="1">
      <c r="A3" s="1"/>
      <c r="B3" s="2"/>
      <c r="C3" s="3" t="s">
        <v>32</v>
      </c>
      <c r="D3" s="4"/>
      <c r="E3" s="4"/>
      <c r="F3" s="5"/>
    </row>
    <row r="4" spans="1:7" ht="27.6" thickTop="1" thickBot="1">
      <c r="A4" s="35" t="s">
        <v>59</v>
      </c>
      <c r="B4" s="6" t="s">
        <v>33</v>
      </c>
      <c r="C4" s="6" t="s">
        <v>21</v>
      </c>
      <c r="D4" s="6" t="s">
        <v>22</v>
      </c>
      <c r="E4" s="6" t="s">
        <v>23</v>
      </c>
      <c r="F4" s="7" t="s">
        <v>24</v>
      </c>
      <c r="G4" s="8"/>
    </row>
    <row r="5" spans="1:7" ht="13.8" thickTop="1">
      <c r="A5" s="9" t="s">
        <v>64</v>
      </c>
      <c r="B5" s="10"/>
      <c r="C5" s="10"/>
      <c r="D5" s="10"/>
      <c r="E5" s="10"/>
      <c r="F5" s="11"/>
      <c r="G5" s="8"/>
    </row>
    <row r="6" spans="1:7">
      <c r="A6" s="12" t="s">
        <v>25</v>
      </c>
      <c r="B6" s="13">
        <v>1</v>
      </c>
      <c r="C6" s="13">
        <v>2</v>
      </c>
      <c r="D6" s="13">
        <v>0</v>
      </c>
      <c r="E6" s="13">
        <v>0</v>
      </c>
      <c r="F6" s="14">
        <v>-2</v>
      </c>
      <c r="G6" s="8"/>
    </row>
    <row r="7" spans="1:7">
      <c r="A7" s="12" t="s">
        <v>26</v>
      </c>
      <c r="B7" s="13">
        <v>2</v>
      </c>
      <c r="C7" s="13">
        <v>2</v>
      </c>
      <c r="D7" s="13">
        <v>0</v>
      </c>
      <c r="E7" s="13">
        <v>1</v>
      </c>
      <c r="F7" s="14">
        <v>0</v>
      </c>
      <c r="G7" s="8"/>
    </row>
    <row r="8" spans="1:7">
      <c r="A8" s="15" t="s">
        <v>27</v>
      </c>
      <c r="B8" s="16">
        <v>1</v>
      </c>
      <c r="C8" s="16">
        <v>2</v>
      </c>
      <c r="D8" s="16">
        <v>-3</v>
      </c>
      <c r="E8" s="16">
        <v>-2</v>
      </c>
      <c r="F8" s="17">
        <v>2</v>
      </c>
      <c r="G8" s="8"/>
    </row>
    <row r="9" spans="1:7">
      <c r="A9" s="15" t="s">
        <v>28</v>
      </c>
      <c r="B9" s="16">
        <v>1</v>
      </c>
      <c r="C9" s="16">
        <v>2</v>
      </c>
      <c r="D9" s="16">
        <v>-2</v>
      </c>
      <c r="E9" s="16">
        <v>-1</v>
      </c>
      <c r="F9" s="17">
        <v>-2</v>
      </c>
      <c r="G9" s="8"/>
    </row>
    <row r="10" spans="1:7">
      <c r="A10" s="12" t="s">
        <v>34</v>
      </c>
      <c r="B10" s="13">
        <v>3</v>
      </c>
      <c r="C10" s="13">
        <v>3</v>
      </c>
      <c r="D10" s="13">
        <v>-3</v>
      </c>
      <c r="E10" s="13">
        <v>-2</v>
      </c>
      <c r="F10" s="14">
        <v>-3</v>
      </c>
      <c r="G10" s="8"/>
    </row>
    <row r="11" spans="1:7">
      <c r="A11" s="15" t="s">
        <v>29</v>
      </c>
      <c r="B11" s="16">
        <v>1</v>
      </c>
      <c r="C11" s="16">
        <v>1</v>
      </c>
      <c r="D11" s="16">
        <v>1</v>
      </c>
      <c r="E11" s="16">
        <v>1</v>
      </c>
      <c r="F11" s="17">
        <v>1</v>
      </c>
    </row>
    <row r="12" spans="1:7">
      <c r="A12" s="15" t="s">
        <v>30</v>
      </c>
      <c r="B12" s="16">
        <v>1</v>
      </c>
      <c r="C12" s="16">
        <v>1</v>
      </c>
      <c r="D12" s="16">
        <v>1</v>
      </c>
      <c r="E12" s="16">
        <v>1</v>
      </c>
      <c r="F12" s="17">
        <v>1</v>
      </c>
    </row>
    <row r="13" spans="1:7">
      <c r="A13" s="15" t="s">
        <v>68</v>
      </c>
      <c r="B13" s="16">
        <v>0</v>
      </c>
      <c r="C13" s="16">
        <v>0</v>
      </c>
      <c r="D13" s="16">
        <v>0</v>
      </c>
      <c r="E13" s="16">
        <v>0</v>
      </c>
      <c r="F13" s="17">
        <v>0</v>
      </c>
    </row>
    <row r="14" spans="1:7">
      <c r="A14" s="15" t="s">
        <v>35</v>
      </c>
      <c r="B14" s="16">
        <v>3</v>
      </c>
      <c r="C14" s="16">
        <v>2</v>
      </c>
      <c r="D14" s="16">
        <v>1</v>
      </c>
      <c r="E14" s="16">
        <v>1</v>
      </c>
      <c r="F14" s="17">
        <v>-1</v>
      </c>
    </row>
    <row r="15" spans="1:7">
      <c r="A15" s="36" t="s">
        <v>37</v>
      </c>
      <c r="B15" s="18">
        <f>SUM(B6:B14)</f>
        <v>13</v>
      </c>
      <c r="C15" s="18">
        <f>SUM(C6:C14)</f>
        <v>15</v>
      </c>
      <c r="D15" s="18">
        <f>SUM(D6:D14)</f>
        <v>-5</v>
      </c>
      <c r="E15" s="18">
        <f>SUM(E6:E14)</f>
        <v>-1</v>
      </c>
      <c r="F15" s="19">
        <f>SUM(F6:F14)</f>
        <v>-4</v>
      </c>
    </row>
    <row r="16" spans="1:7">
      <c r="A16" s="20"/>
      <c r="B16" s="21"/>
      <c r="C16" s="21"/>
      <c r="D16" s="21"/>
      <c r="E16" s="21"/>
      <c r="F16" s="22"/>
    </row>
    <row r="17" spans="1:6">
      <c r="A17" s="23" t="s">
        <v>36</v>
      </c>
      <c r="B17" s="24"/>
      <c r="C17" s="24"/>
      <c r="D17" s="24"/>
      <c r="E17" s="24"/>
      <c r="F17" s="25"/>
    </row>
    <row r="18" spans="1:6">
      <c r="A18" s="26" t="s">
        <v>25</v>
      </c>
      <c r="B18" s="16">
        <v>1</v>
      </c>
      <c r="C18" s="16">
        <v>2</v>
      </c>
      <c r="D18" s="16">
        <v>0</v>
      </c>
      <c r="E18" s="16">
        <v>0</v>
      </c>
      <c r="F18" s="17">
        <v>-2</v>
      </c>
    </row>
    <row r="19" spans="1:6">
      <c r="A19" s="26" t="s">
        <v>26</v>
      </c>
      <c r="B19" s="16">
        <v>1</v>
      </c>
      <c r="C19" s="16">
        <v>2</v>
      </c>
      <c r="D19" s="16">
        <v>0</v>
      </c>
      <c r="E19" s="16">
        <v>1</v>
      </c>
      <c r="F19" s="17">
        <v>0</v>
      </c>
    </row>
    <row r="20" spans="1:6">
      <c r="A20" s="26" t="s">
        <v>27</v>
      </c>
      <c r="B20" s="16">
        <v>-1</v>
      </c>
      <c r="C20" s="16">
        <v>2</v>
      </c>
      <c r="D20" s="16">
        <v>3</v>
      </c>
      <c r="E20" s="16">
        <v>2</v>
      </c>
      <c r="F20" s="17">
        <v>2</v>
      </c>
    </row>
    <row r="21" spans="1:6">
      <c r="A21" s="26" t="s">
        <v>28</v>
      </c>
      <c r="B21" s="16">
        <v>1</v>
      </c>
      <c r="C21" s="16">
        <v>2</v>
      </c>
      <c r="D21" s="16">
        <v>-1</v>
      </c>
      <c r="E21" s="16">
        <v>-1</v>
      </c>
      <c r="F21" s="17">
        <v>-2</v>
      </c>
    </row>
    <row r="22" spans="1:6">
      <c r="A22" s="26" t="s">
        <v>34</v>
      </c>
      <c r="B22" s="16">
        <v>-3</v>
      </c>
      <c r="C22" s="16">
        <v>2</v>
      </c>
      <c r="D22" s="16">
        <v>3</v>
      </c>
      <c r="E22" s="16">
        <v>2</v>
      </c>
      <c r="F22" s="17">
        <v>1</v>
      </c>
    </row>
    <row r="23" spans="1:6">
      <c r="A23" s="26" t="s">
        <v>29</v>
      </c>
      <c r="B23" s="16">
        <v>-3</v>
      </c>
      <c r="C23" s="16">
        <v>-1</v>
      </c>
      <c r="D23" s="16">
        <v>0</v>
      </c>
      <c r="E23" s="16">
        <v>0</v>
      </c>
      <c r="F23" s="17">
        <v>0</v>
      </c>
    </row>
    <row r="24" spans="1:6">
      <c r="A24" s="26" t="s">
        <v>30</v>
      </c>
      <c r="B24" s="16">
        <v>1</v>
      </c>
      <c r="C24" s="16">
        <v>1</v>
      </c>
      <c r="D24" s="16">
        <v>1</v>
      </c>
      <c r="E24" s="16">
        <v>1</v>
      </c>
      <c r="F24" s="17">
        <v>1</v>
      </c>
    </row>
    <row r="25" spans="1:6">
      <c r="A25" s="26" t="s">
        <v>68</v>
      </c>
      <c r="B25" s="16">
        <v>0</v>
      </c>
      <c r="C25" s="16">
        <v>0</v>
      </c>
      <c r="D25" s="16">
        <v>0</v>
      </c>
      <c r="E25" s="16">
        <v>0</v>
      </c>
      <c r="F25" s="17">
        <v>0</v>
      </c>
    </row>
    <row r="26" spans="1:6">
      <c r="A26" s="26" t="s">
        <v>69</v>
      </c>
      <c r="B26" s="16">
        <v>1</v>
      </c>
      <c r="C26" s="16">
        <v>2</v>
      </c>
      <c r="D26" s="16">
        <v>3</v>
      </c>
      <c r="E26" s="16">
        <v>3</v>
      </c>
      <c r="F26" s="17">
        <v>3</v>
      </c>
    </row>
    <row r="27" spans="1:6" ht="13.8" thickBot="1">
      <c r="A27" s="37" t="s">
        <v>37</v>
      </c>
      <c r="B27" s="27">
        <f>SUM(B18:B26)</f>
        <v>-2</v>
      </c>
      <c r="C27" s="27">
        <f>SUM(C18:C26)</f>
        <v>12</v>
      </c>
      <c r="D27" s="27">
        <f>SUM(D18:D26)</f>
        <v>9</v>
      </c>
      <c r="E27" s="27">
        <f>SUM(E18:E26)</f>
        <v>8</v>
      </c>
      <c r="F27" s="27">
        <f>SUM(F18:F26)</f>
        <v>3</v>
      </c>
    </row>
    <row r="28" spans="1:6">
      <c r="A28" s="8"/>
    </row>
    <row r="29" spans="1:6">
      <c r="A29" s="28" t="s">
        <v>31</v>
      </c>
      <c r="B29" s="29"/>
    </row>
    <row r="30" spans="1:6">
      <c r="A30" s="30" t="s">
        <v>38</v>
      </c>
      <c r="B30" s="31">
        <v>3</v>
      </c>
      <c r="C30" s="32"/>
    </row>
    <row r="31" spans="1:6">
      <c r="A31" s="30" t="s">
        <v>39</v>
      </c>
      <c r="B31" s="31">
        <v>2</v>
      </c>
      <c r="C31" s="32"/>
    </row>
    <row r="32" spans="1:6">
      <c r="A32" s="30" t="s">
        <v>40</v>
      </c>
      <c r="B32" s="31">
        <v>1</v>
      </c>
      <c r="C32" s="32"/>
    </row>
    <row r="33" spans="1:3" ht="20.399999999999999">
      <c r="A33" s="30" t="s">
        <v>70</v>
      </c>
      <c r="B33" s="31">
        <v>0</v>
      </c>
      <c r="C33" s="32"/>
    </row>
    <row r="34" spans="1:3">
      <c r="A34" s="30" t="s">
        <v>41</v>
      </c>
      <c r="B34" s="31">
        <v>-1</v>
      </c>
      <c r="C34" s="32"/>
    </row>
    <row r="35" spans="1:3">
      <c r="A35" s="30" t="s">
        <v>42</v>
      </c>
      <c r="B35" s="31">
        <v>-2</v>
      </c>
      <c r="C35" s="32"/>
    </row>
    <row r="36" spans="1:3">
      <c r="A36" s="33" t="s">
        <v>43</v>
      </c>
      <c r="B36" s="34">
        <v>-3</v>
      </c>
      <c r="C36" s="32"/>
    </row>
    <row r="37" spans="1:3">
      <c r="A37" s="8"/>
    </row>
    <row r="38" spans="1:3">
      <c r="A38" s="8"/>
    </row>
    <row r="39" spans="1:3">
      <c r="A39" s="8"/>
    </row>
    <row r="40" spans="1:3">
      <c r="A40" s="8"/>
    </row>
    <row r="41" spans="1:3">
      <c r="A41" s="8"/>
    </row>
    <row r="42" spans="1:3">
      <c r="A42" s="8"/>
    </row>
    <row r="43" spans="1:3">
      <c r="A43" s="8"/>
    </row>
  </sheetData>
  <sheetProtection sheet="1" objects="1" scenarios="1"/>
  <mergeCells count="1">
    <mergeCell ref="A2:F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7"/>
  <sheetViews>
    <sheetView showGridLines="0" tabSelected="1" topLeftCell="A31" workbookViewId="0">
      <selection activeCell="A57" sqref="A57"/>
    </sheetView>
  </sheetViews>
  <sheetFormatPr defaultColWidth="8.77734375" defaultRowHeight="13.2"/>
  <cols>
    <col min="1" max="1" width="40.33203125" customWidth="1"/>
    <col min="2" max="2" width="0.77734375" customWidth="1"/>
    <col min="3" max="3" width="7.44140625" customWidth="1"/>
    <col min="4" max="4" width="6.77734375" customWidth="1"/>
    <col min="5" max="5" width="7.44140625" customWidth="1"/>
    <col min="6" max="6" width="8.77734375" customWidth="1"/>
    <col min="7" max="7" width="7.6640625" customWidth="1"/>
  </cols>
  <sheetData>
    <row r="1" spans="1:7" ht="13.8" thickBot="1">
      <c r="A1" s="41" t="s">
        <v>66</v>
      </c>
      <c r="B1" s="56"/>
      <c r="C1" s="56"/>
      <c r="D1" s="56"/>
      <c r="E1" s="56"/>
      <c r="F1" s="56"/>
      <c r="G1" s="56"/>
    </row>
    <row r="2" spans="1:7" ht="15" customHeight="1" thickBot="1">
      <c r="A2" s="79" t="s">
        <v>60</v>
      </c>
      <c r="B2" s="80"/>
      <c r="C2" s="80"/>
      <c r="D2" s="80"/>
      <c r="E2" s="80"/>
      <c r="F2" s="80"/>
      <c r="G2" s="81"/>
    </row>
    <row r="3" spans="1:7" ht="13.8" thickBot="1">
      <c r="A3" s="57"/>
      <c r="B3" s="71"/>
      <c r="C3" s="82" t="s">
        <v>44</v>
      </c>
      <c r="D3" s="83"/>
      <c r="E3" s="83"/>
      <c r="F3" s="83"/>
      <c r="G3" s="84"/>
    </row>
    <row r="4" spans="1:7">
      <c r="A4" s="58"/>
      <c r="B4" s="53"/>
      <c r="C4" s="42">
        <v>1</v>
      </c>
      <c r="D4" s="42">
        <v>2</v>
      </c>
      <c r="E4" s="42">
        <v>3</v>
      </c>
      <c r="F4" s="42">
        <v>4</v>
      </c>
      <c r="G4" s="42" t="s">
        <v>47</v>
      </c>
    </row>
    <row r="5" spans="1:7" ht="13.8" thickBot="1">
      <c r="A5" s="59"/>
      <c r="B5" s="72"/>
      <c r="C5" s="43" t="s">
        <v>54</v>
      </c>
      <c r="D5" s="43" t="s">
        <v>71</v>
      </c>
      <c r="E5" s="43" t="s">
        <v>55</v>
      </c>
      <c r="F5" s="43" t="s">
        <v>45</v>
      </c>
      <c r="G5" s="43" t="s">
        <v>46</v>
      </c>
    </row>
    <row r="6" spans="1:7" ht="13.8" thickBot="1">
      <c r="A6" s="45" t="s">
        <v>48</v>
      </c>
      <c r="B6" s="60"/>
      <c r="C6" s="60"/>
      <c r="D6" s="61"/>
      <c r="E6" s="60"/>
      <c r="F6" s="61"/>
      <c r="G6" s="62"/>
    </row>
    <row r="7" spans="1:7" ht="27" thickBot="1">
      <c r="A7" s="85" t="s">
        <v>72</v>
      </c>
      <c r="B7" s="49"/>
      <c r="C7" s="44" t="s">
        <v>63</v>
      </c>
      <c r="D7" s="44"/>
      <c r="E7" s="44"/>
      <c r="F7" s="44"/>
      <c r="G7" s="42"/>
    </row>
    <row r="8" spans="1:7" ht="13.8" thickBot="1">
      <c r="A8" s="46" t="s">
        <v>73</v>
      </c>
      <c r="B8" s="49"/>
      <c r="C8" s="44"/>
      <c r="D8" s="44" t="s">
        <v>63</v>
      </c>
      <c r="E8" s="44"/>
      <c r="F8" s="44"/>
      <c r="G8" s="42"/>
    </row>
    <row r="9" spans="1:7" ht="13.8" thickBot="1">
      <c r="A9" s="46" t="s">
        <v>56</v>
      </c>
      <c r="B9" s="49"/>
      <c r="C9" s="44" t="s">
        <v>63</v>
      </c>
      <c r="D9" s="44"/>
      <c r="E9" s="44"/>
      <c r="F9" s="44"/>
      <c r="G9" s="42"/>
    </row>
    <row r="10" spans="1:7" ht="13.8" thickBot="1">
      <c r="A10" s="46" t="s">
        <v>49</v>
      </c>
      <c r="B10" s="49"/>
      <c r="C10" s="44" t="s">
        <v>63</v>
      </c>
      <c r="D10" s="44"/>
      <c r="E10" s="44"/>
      <c r="F10" s="44"/>
      <c r="G10" s="42"/>
    </row>
    <row r="11" spans="1:7" ht="13.8" thickBot="1">
      <c r="A11" s="46" t="s">
        <v>0</v>
      </c>
      <c r="B11" s="49"/>
      <c r="C11" s="44" t="s">
        <v>63</v>
      </c>
      <c r="D11" s="44"/>
      <c r="E11" s="44"/>
      <c r="F11" s="44"/>
      <c r="G11" s="42"/>
    </row>
    <row r="12" spans="1:7" ht="13.8" thickBot="1">
      <c r="A12" s="46" t="s">
        <v>57</v>
      </c>
      <c r="B12" s="49"/>
      <c r="C12" s="44" t="s">
        <v>63</v>
      </c>
      <c r="D12" s="44"/>
      <c r="E12" s="44"/>
      <c r="F12" s="44"/>
      <c r="G12" s="42"/>
    </row>
    <row r="13" spans="1:7" ht="13.8" thickBot="1">
      <c r="A13" s="47" t="s">
        <v>50</v>
      </c>
      <c r="B13" s="73"/>
      <c r="C13" s="39">
        <f>(COUNTA(C7:C12))*$C$4</f>
        <v>5</v>
      </c>
      <c r="D13" s="39">
        <f>(COUNTA(D7:D12))*D4</f>
        <v>2</v>
      </c>
      <c r="E13" s="39">
        <f>(COUNTA(E7:E12))*E4</f>
        <v>0</v>
      </c>
      <c r="F13" s="39">
        <f>(COUNTA(F7:F12))*F4</f>
        <v>0</v>
      </c>
      <c r="G13" s="40">
        <f>SUM(C13:F13)</f>
        <v>7</v>
      </c>
    </row>
    <row r="14" spans="1:7" ht="13.8" thickBot="1">
      <c r="A14" s="47"/>
      <c r="B14" s="60"/>
      <c r="C14" s="63"/>
      <c r="D14" s="63"/>
      <c r="E14" s="63"/>
      <c r="F14" s="63"/>
      <c r="G14" s="66"/>
    </row>
    <row r="15" spans="1:7" ht="13.8" thickBot="1">
      <c r="A15" s="48" t="s">
        <v>51</v>
      </c>
      <c r="B15" s="73"/>
      <c r="C15" s="65"/>
      <c r="D15" s="65"/>
      <c r="E15" s="65"/>
      <c r="F15" s="64"/>
      <c r="G15" s="62"/>
    </row>
    <row r="16" spans="1:7" ht="13.8" thickBot="1">
      <c r="A16" s="46" t="s">
        <v>74</v>
      </c>
      <c r="B16" s="49"/>
      <c r="C16" s="44"/>
      <c r="D16" s="44"/>
      <c r="E16" s="44"/>
      <c r="F16" s="44" t="s">
        <v>63</v>
      </c>
      <c r="G16" s="42"/>
    </row>
    <row r="17" spans="1:7" ht="13.8" thickBot="1">
      <c r="A17" s="46" t="s">
        <v>1</v>
      </c>
      <c r="B17" s="49"/>
      <c r="C17" s="44"/>
      <c r="D17" s="44"/>
      <c r="E17" s="44"/>
      <c r="F17" s="44" t="s">
        <v>63</v>
      </c>
      <c r="G17" s="42"/>
    </row>
    <row r="18" spans="1:7" ht="13.8" thickBot="1">
      <c r="A18" s="49" t="s">
        <v>75</v>
      </c>
      <c r="B18" s="49"/>
      <c r="C18" s="44"/>
      <c r="D18" s="44"/>
      <c r="E18" s="44"/>
      <c r="F18" s="44" t="s">
        <v>63</v>
      </c>
      <c r="G18" s="42"/>
    </row>
    <row r="19" spans="1:7" ht="13.8" thickBot="1">
      <c r="A19" s="49" t="s">
        <v>76</v>
      </c>
      <c r="B19" s="49"/>
      <c r="C19" s="44"/>
      <c r="D19" s="44" t="s">
        <v>63</v>
      </c>
      <c r="E19" s="44"/>
      <c r="F19" s="44"/>
      <c r="G19" s="42"/>
    </row>
    <row r="20" spans="1:7" ht="13.8" thickBot="1">
      <c r="A20" s="49" t="s">
        <v>2</v>
      </c>
      <c r="B20" s="49"/>
      <c r="C20" s="44"/>
      <c r="D20" s="44"/>
      <c r="E20" s="44" t="s">
        <v>63</v>
      </c>
      <c r="F20" s="44"/>
      <c r="G20" s="42"/>
    </row>
    <row r="21" spans="1:7" ht="13.8" thickBot="1">
      <c r="A21" s="49" t="s">
        <v>57</v>
      </c>
      <c r="B21" s="49"/>
      <c r="C21" s="44"/>
      <c r="D21" s="44"/>
      <c r="E21" s="44" t="s">
        <v>63</v>
      </c>
      <c r="F21" s="44"/>
      <c r="G21" s="42"/>
    </row>
    <row r="22" spans="1:7" ht="13.8" thickBot="1">
      <c r="A22" s="47" t="s">
        <v>50</v>
      </c>
      <c r="B22" s="73"/>
      <c r="C22" s="39">
        <f>(COUNTA(C16:C21))*C$4</f>
        <v>0</v>
      </c>
      <c r="D22" s="39">
        <f>(COUNTA(D16:D21))*D$4</f>
        <v>2</v>
      </c>
      <c r="E22" s="39">
        <f>(COUNTA(E16:E21))*E$4</f>
        <v>6</v>
      </c>
      <c r="F22" s="39">
        <f>(COUNTA(F16:F21))*F$4</f>
        <v>12</v>
      </c>
      <c r="G22" s="40">
        <f>SUM(C22:F22)</f>
        <v>20</v>
      </c>
    </row>
    <row r="23" spans="1:7" ht="13.8" thickBot="1">
      <c r="A23" s="47"/>
      <c r="B23" s="74"/>
      <c r="C23" s="67"/>
      <c r="D23" s="67"/>
      <c r="E23" s="67"/>
      <c r="F23" s="67"/>
      <c r="G23" s="68"/>
    </row>
    <row r="24" spans="1:7" ht="13.8" thickBot="1">
      <c r="A24" s="50" t="s">
        <v>53</v>
      </c>
      <c r="B24" s="74"/>
      <c r="C24" s="69"/>
      <c r="D24" s="69"/>
      <c r="E24" s="69"/>
      <c r="F24" s="69"/>
      <c r="G24" s="62"/>
    </row>
    <row r="25" spans="1:7" ht="13.8" thickBot="1">
      <c r="A25" s="49" t="s">
        <v>3</v>
      </c>
      <c r="B25" s="49"/>
      <c r="C25" s="44"/>
      <c r="D25" s="44" t="s">
        <v>63</v>
      </c>
      <c r="E25" s="44"/>
      <c r="F25" s="44"/>
      <c r="G25" s="42"/>
    </row>
    <row r="26" spans="1:7" ht="13.8" thickBot="1">
      <c r="A26" s="49" t="s">
        <v>4</v>
      </c>
      <c r="B26" s="49"/>
      <c r="C26" s="44"/>
      <c r="D26" s="44" t="s">
        <v>63</v>
      </c>
      <c r="E26" s="44"/>
      <c r="F26" s="44"/>
      <c r="G26" s="42"/>
    </row>
    <row r="27" spans="1:7" ht="13.8" thickBot="1">
      <c r="A27" s="49" t="s">
        <v>5</v>
      </c>
      <c r="B27" s="49"/>
      <c r="C27" s="44" t="s">
        <v>63</v>
      </c>
      <c r="D27" s="44"/>
      <c r="E27" s="44"/>
      <c r="F27" s="44"/>
      <c r="G27" s="42"/>
    </row>
    <row r="28" spans="1:7" ht="13.8" thickBot="1">
      <c r="A28" s="49" t="s">
        <v>6</v>
      </c>
      <c r="B28" s="49"/>
      <c r="C28" s="44" t="s">
        <v>63</v>
      </c>
      <c r="D28" s="44"/>
      <c r="E28" s="44"/>
      <c r="F28" s="44"/>
      <c r="G28" s="42"/>
    </row>
    <row r="29" spans="1:7" ht="13.8" thickBot="1">
      <c r="A29" s="49" t="s">
        <v>77</v>
      </c>
      <c r="B29" s="49"/>
      <c r="C29" s="44" t="s">
        <v>63</v>
      </c>
      <c r="D29" s="44"/>
      <c r="E29" s="44"/>
      <c r="F29" s="44"/>
      <c r="G29" s="42"/>
    </row>
    <row r="30" spans="1:7" ht="13.8" thickBot="1">
      <c r="A30" s="49" t="s">
        <v>57</v>
      </c>
      <c r="B30" s="49"/>
      <c r="C30" s="44" t="s">
        <v>63</v>
      </c>
      <c r="D30" s="44"/>
      <c r="E30" s="44"/>
      <c r="F30" s="44"/>
      <c r="G30" s="42"/>
    </row>
    <row r="31" spans="1:7" ht="13.8" thickBot="1">
      <c r="A31" s="45" t="s">
        <v>50</v>
      </c>
      <c r="B31" s="73"/>
      <c r="C31" s="39">
        <f>(COUNTA(C25:C30))*C$4</f>
        <v>4</v>
      </c>
      <c r="D31" s="39">
        <f>(COUNTA(D25:D30))*D$4</f>
        <v>4</v>
      </c>
      <c r="E31" s="39">
        <f>(COUNTA(E25:E30))*E$4</f>
        <v>0</v>
      </c>
      <c r="F31" s="39">
        <f>(COUNTA(F25:F30))*F$4</f>
        <v>0</v>
      </c>
      <c r="G31" s="40">
        <f>SUM(C31:F31)</f>
        <v>8</v>
      </c>
    </row>
    <row r="32" spans="1:7" ht="13.8" thickBot="1">
      <c r="A32" s="70"/>
      <c r="B32" s="74"/>
      <c r="C32" s="67"/>
      <c r="D32" s="67"/>
      <c r="E32" s="67"/>
      <c r="F32" s="67"/>
      <c r="G32" s="68"/>
    </row>
    <row r="33" spans="1:7" ht="13.8" thickBot="1">
      <c r="A33" s="50" t="s">
        <v>52</v>
      </c>
      <c r="B33" s="74"/>
      <c r="C33" s="69"/>
      <c r="D33" s="69"/>
      <c r="E33" s="69"/>
      <c r="F33" s="69"/>
      <c r="G33" s="62"/>
    </row>
    <row r="34" spans="1:7" ht="13.8" thickBot="1">
      <c r="A34" s="49" t="s">
        <v>7</v>
      </c>
      <c r="B34" s="49"/>
      <c r="C34" s="44"/>
      <c r="D34" s="44"/>
      <c r="E34" s="44"/>
      <c r="F34" s="44" t="s">
        <v>63</v>
      </c>
      <c r="G34" s="42"/>
    </row>
    <row r="35" spans="1:7" ht="13.8" thickBot="1">
      <c r="A35" s="49" t="s">
        <v>4</v>
      </c>
      <c r="B35" s="49"/>
      <c r="C35" s="44"/>
      <c r="D35" s="44"/>
      <c r="E35" s="44" t="s">
        <v>63</v>
      </c>
      <c r="F35" s="44"/>
      <c r="G35" s="42"/>
    </row>
    <row r="36" spans="1:7" ht="13.8" thickBot="1">
      <c r="A36" s="49" t="s">
        <v>78</v>
      </c>
      <c r="B36" s="49"/>
      <c r="C36" s="44"/>
      <c r="D36" s="44"/>
      <c r="E36" s="44" t="s">
        <v>63</v>
      </c>
      <c r="F36" s="44"/>
      <c r="G36" s="42"/>
    </row>
    <row r="37" spans="1:7" ht="13.8" thickBot="1">
      <c r="A37" s="49" t="s">
        <v>8</v>
      </c>
      <c r="B37" s="49"/>
      <c r="C37" s="44"/>
      <c r="D37" s="44"/>
      <c r="E37" s="44" t="s">
        <v>63</v>
      </c>
      <c r="F37" s="44"/>
      <c r="G37" s="42"/>
    </row>
    <row r="38" spans="1:7" ht="13.8" thickBot="1">
      <c r="A38" s="49" t="s">
        <v>9</v>
      </c>
      <c r="B38" s="49"/>
      <c r="C38" s="44"/>
      <c r="D38" s="44"/>
      <c r="E38" s="44" t="s">
        <v>63</v>
      </c>
      <c r="F38" s="44"/>
      <c r="G38" s="42"/>
    </row>
    <row r="39" spans="1:7" ht="13.8" thickBot="1">
      <c r="A39" s="49" t="s">
        <v>57</v>
      </c>
      <c r="B39" s="49"/>
      <c r="C39" s="44"/>
      <c r="D39" s="44"/>
      <c r="E39" s="44" t="s">
        <v>63</v>
      </c>
      <c r="F39" s="44"/>
      <c r="G39" s="42"/>
    </row>
    <row r="40" spans="1:7" ht="13.8" thickBot="1">
      <c r="A40" s="45" t="s">
        <v>50</v>
      </c>
      <c r="B40" s="73"/>
      <c r="C40" s="39">
        <f>(COUNTA(C34:C39))*C$4</f>
        <v>0</v>
      </c>
      <c r="D40" s="39">
        <f>(COUNTA(D34:D39))*D$4</f>
        <v>0</v>
      </c>
      <c r="E40" s="39">
        <f>(COUNTA(E34:E39))*E$4</f>
        <v>15</v>
      </c>
      <c r="F40" s="39">
        <f>(COUNTA(F34:F39))*F$4</f>
        <v>4</v>
      </c>
      <c r="G40" s="40">
        <f>SUM(C40:F40)</f>
        <v>19</v>
      </c>
    </row>
    <row r="41" spans="1:7" ht="13.8" thickBot="1">
      <c r="A41" s="45"/>
      <c r="B41" s="60"/>
      <c r="C41" s="63"/>
      <c r="D41" s="63"/>
      <c r="E41" s="63"/>
      <c r="F41" s="63"/>
      <c r="G41" s="66"/>
    </row>
    <row r="42" spans="1:7" ht="13.8" thickBot="1">
      <c r="A42" s="47" t="s">
        <v>10</v>
      </c>
      <c r="B42" s="73"/>
      <c r="C42" s="65"/>
      <c r="D42" s="65"/>
      <c r="E42" s="65"/>
      <c r="F42" s="65"/>
      <c r="G42" s="62"/>
    </row>
    <row r="43" spans="1:7" ht="13.8" thickBot="1">
      <c r="A43" s="46" t="s">
        <v>11</v>
      </c>
      <c r="B43" s="49"/>
      <c r="C43" s="44"/>
      <c r="D43" s="44" t="s">
        <v>63</v>
      </c>
      <c r="E43" s="44"/>
      <c r="F43" s="44"/>
      <c r="G43" s="42"/>
    </row>
    <row r="44" spans="1:7" ht="27" thickBot="1">
      <c r="A44" s="52" t="s">
        <v>79</v>
      </c>
      <c r="B44" s="49"/>
      <c r="C44" s="44"/>
      <c r="D44" s="44"/>
      <c r="E44" s="44"/>
      <c r="F44" s="44" t="s">
        <v>63</v>
      </c>
      <c r="G44" s="42"/>
    </row>
    <row r="45" spans="1:7" ht="13.8" thickBot="1">
      <c r="A45" s="49" t="s">
        <v>80</v>
      </c>
      <c r="B45" s="49"/>
      <c r="C45" s="44"/>
      <c r="D45" s="44"/>
      <c r="E45" s="44" t="s">
        <v>63</v>
      </c>
      <c r="F45" s="44"/>
      <c r="G45" s="42"/>
    </row>
    <row r="46" spans="1:7" ht="13.8" thickBot="1">
      <c r="A46" s="49" t="s">
        <v>12</v>
      </c>
      <c r="B46" s="49"/>
      <c r="C46" s="44"/>
      <c r="D46" s="44"/>
      <c r="E46" s="44"/>
      <c r="F46" s="44" t="s">
        <v>63</v>
      </c>
      <c r="G46" s="42"/>
    </row>
    <row r="47" spans="1:7" ht="13.8" thickBot="1">
      <c r="A47" s="49" t="s">
        <v>13</v>
      </c>
      <c r="B47" s="49"/>
      <c r="C47" s="44"/>
      <c r="D47" s="44"/>
      <c r="E47" s="44"/>
      <c r="F47" s="44" t="s">
        <v>63</v>
      </c>
      <c r="G47" s="42"/>
    </row>
    <row r="48" spans="1:7" ht="13.8" thickBot="1">
      <c r="A48" s="53" t="s">
        <v>57</v>
      </c>
      <c r="B48" s="53"/>
      <c r="C48" s="51"/>
      <c r="D48" s="51"/>
      <c r="E48" s="51"/>
      <c r="F48" s="51" t="s">
        <v>63</v>
      </c>
      <c r="G48" s="42"/>
    </row>
    <row r="49" spans="1:7" ht="13.8" thickBot="1">
      <c r="A49" s="47" t="s">
        <v>50</v>
      </c>
      <c r="B49" s="73"/>
      <c r="C49" s="39">
        <f>(COUNTA(C43:C48))*C$4</f>
        <v>0</v>
      </c>
      <c r="D49" s="39">
        <f>(COUNTA(D43:D48))*D$4</f>
        <v>2</v>
      </c>
      <c r="E49" s="39">
        <f>(COUNTA(E43:E48))*E$4</f>
        <v>3</v>
      </c>
      <c r="F49" s="39">
        <f>(COUNTA(F43:F48))*F$4</f>
        <v>16</v>
      </c>
      <c r="G49" s="40">
        <f>SUM(C49:F49)</f>
        <v>21</v>
      </c>
    </row>
    <row r="50" spans="1:7" ht="13.8" thickBot="1">
      <c r="A50" s="50"/>
      <c r="B50" s="74"/>
      <c r="C50" s="67"/>
      <c r="D50" s="67"/>
      <c r="E50" s="67"/>
      <c r="F50" s="67"/>
      <c r="G50" s="68"/>
    </row>
    <row r="51" spans="1:7" ht="13.8" thickBot="1">
      <c r="A51" s="47" t="s">
        <v>33</v>
      </c>
      <c r="B51" s="73"/>
      <c r="C51" s="65"/>
      <c r="D51" s="65"/>
      <c r="E51" s="65"/>
      <c r="F51" s="65"/>
      <c r="G51" s="62"/>
    </row>
    <row r="52" spans="1:7" ht="13.8" thickBot="1">
      <c r="A52" s="46" t="s">
        <v>14</v>
      </c>
      <c r="B52" s="49"/>
      <c r="C52" s="44"/>
      <c r="D52" s="44" t="s">
        <v>63</v>
      </c>
      <c r="E52" s="44"/>
      <c r="F52" s="44"/>
      <c r="G52" s="42"/>
    </row>
    <row r="53" spans="1:7" ht="13.8" thickBot="1">
      <c r="A53" s="52" t="s">
        <v>15</v>
      </c>
      <c r="B53" s="49"/>
      <c r="C53" s="44" t="s">
        <v>63</v>
      </c>
      <c r="D53" s="44"/>
      <c r="E53" s="44"/>
      <c r="F53" s="44"/>
      <c r="G53" s="42"/>
    </row>
    <row r="54" spans="1:7" ht="13.8" thickBot="1">
      <c r="A54" s="49" t="s">
        <v>16</v>
      </c>
      <c r="B54" s="49"/>
      <c r="C54" s="44"/>
      <c r="D54" s="44" t="s">
        <v>63</v>
      </c>
      <c r="E54" s="44"/>
      <c r="F54" s="44"/>
      <c r="G54" s="42"/>
    </row>
    <row r="55" spans="1:7" ht="13.8" thickBot="1">
      <c r="A55" s="49" t="s">
        <v>17</v>
      </c>
      <c r="B55" s="49"/>
      <c r="C55" s="44" t="s">
        <v>63</v>
      </c>
      <c r="D55" s="44"/>
      <c r="E55" s="44"/>
      <c r="F55" s="44"/>
      <c r="G55" s="42"/>
    </row>
    <row r="56" spans="1:7" ht="13.8" thickBot="1">
      <c r="A56" s="49" t="s">
        <v>81</v>
      </c>
      <c r="B56" s="49"/>
      <c r="C56" s="44" t="s">
        <v>63</v>
      </c>
      <c r="D56" s="44"/>
      <c r="E56" s="44"/>
      <c r="F56" s="44"/>
      <c r="G56" s="42"/>
    </row>
    <row r="57" spans="1:7" ht="13.8" thickBot="1">
      <c r="A57" s="53" t="s">
        <v>57</v>
      </c>
      <c r="B57" s="53"/>
      <c r="C57" s="51" t="s">
        <v>63</v>
      </c>
      <c r="D57" s="51"/>
      <c r="E57" s="51"/>
      <c r="F57" s="51"/>
      <c r="G57" s="42"/>
    </row>
    <row r="58" spans="1:7" ht="13.8" thickBot="1">
      <c r="A58" s="47" t="s">
        <v>50</v>
      </c>
      <c r="B58" s="73"/>
      <c r="C58" s="39">
        <f>(COUNTA(C52:C57))*C$4</f>
        <v>4</v>
      </c>
      <c r="D58" s="39">
        <f>(COUNTA(D52:D57))*D$4</f>
        <v>4</v>
      </c>
      <c r="E58" s="39">
        <f>(COUNTA(E52:E57))*E$4</f>
        <v>0</v>
      </c>
      <c r="F58" s="39">
        <f>(COUNTA(F52:F57))*F$4</f>
        <v>0</v>
      </c>
      <c r="G58" s="40">
        <f>SUM(C58:F58)</f>
        <v>8</v>
      </c>
    </row>
    <row r="59" spans="1:7" ht="13.8" thickBot="1">
      <c r="A59" s="50"/>
      <c r="B59" s="74"/>
      <c r="C59" s="67"/>
      <c r="D59" s="67"/>
      <c r="E59" s="67"/>
      <c r="F59" s="67"/>
      <c r="G59" s="68"/>
    </row>
    <row r="60" spans="1:7" ht="13.8" thickBot="1">
      <c r="A60" s="54" t="s">
        <v>58</v>
      </c>
      <c r="B60" s="74"/>
      <c r="C60" s="69"/>
      <c r="D60" s="69"/>
      <c r="E60" s="69"/>
      <c r="F60" s="69"/>
      <c r="G60" s="62"/>
    </row>
    <row r="61" spans="1:7" ht="27" thickBot="1">
      <c r="A61" s="55" t="s">
        <v>18</v>
      </c>
      <c r="B61" s="49"/>
      <c r="C61" s="44"/>
      <c r="D61" s="44" t="s">
        <v>63</v>
      </c>
      <c r="E61" s="44"/>
      <c r="F61" s="44"/>
      <c r="G61" s="42"/>
    </row>
    <row r="62" spans="1:7" ht="13.8" thickBot="1">
      <c r="A62" s="49" t="s">
        <v>19</v>
      </c>
      <c r="B62" s="49"/>
      <c r="C62" s="44"/>
      <c r="D62" s="44"/>
      <c r="E62" s="44" t="s">
        <v>63</v>
      </c>
      <c r="F62" s="44"/>
      <c r="G62" s="42"/>
    </row>
    <row r="63" spans="1:7" ht="13.8" thickBot="1">
      <c r="A63" s="49" t="s">
        <v>20</v>
      </c>
      <c r="B63" s="49"/>
      <c r="C63" s="44"/>
      <c r="D63" s="44" t="s">
        <v>63</v>
      </c>
      <c r="E63" s="44"/>
      <c r="F63" s="44"/>
      <c r="G63" s="42"/>
    </row>
    <row r="64" spans="1:7" ht="13.8" thickBot="1">
      <c r="A64" s="49" t="s">
        <v>61</v>
      </c>
      <c r="B64" s="49"/>
      <c r="C64" s="44"/>
      <c r="D64" s="44"/>
      <c r="E64" s="44" t="s">
        <v>63</v>
      </c>
      <c r="F64" s="44"/>
      <c r="G64" s="42"/>
    </row>
    <row r="65" spans="1:7" ht="13.8" thickBot="1">
      <c r="A65" s="46" t="s">
        <v>62</v>
      </c>
      <c r="B65" s="49"/>
      <c r="C65" s="44"/>
      <c r="D65" s="44" t="s">
        <v>63</v>
      </c>
      <c r="E65" s="44"/>
      <c r="F65" s="44"/>
      <c r="G65" s="42"/>
    </row>
    <row r="66" spans="1:7" ht="13.8" thickBot="1">
      <c r="A66" s="49" t="s">
        <v>57</v>
      </c>
      <c r="B66" s="49"/>
      <c r="C66" s="44" t="s">
        <v>63</v>
      </c>
      <c r="D66" s="44"/>
      <c r="E66" s="44"/>
      <c r="F66" s="44"/>
      <c r="G66" s="42"/>
    </row>
    <row r="67" spans="1:7" ht="13.8" thickBot="1">
      <c r="A67" s="47" t="s">
        <v>50</v>
      </c>
      <c r="B67" s="75"/>
      <c r="C67" s="39">
        <f>(COUNTA(C61:C66))*C$4</f>
        <v>1</v>
      </c>
      <c r="D67" s="39">
        <f>(COUNTA(D61:D66))*D$4</f>
        <v>6</v>
      </c>
      <c r="E67" s="39">
        <f>(COUNTA(E61:E66))*E$4</f>
        <v>6</v>
      </c>
      <c r="F67" s="39">
        <f>(COUNTA(F61:F66))*F$4</f>
        <v>0</v>
      </c>
      <c r="G67" s="40">
        <f>SUM(C67:F67)</f>
        <v>13</v>
      </c>
    </row>
  </sheetData>
  <dataConsolidate/>
  <mergeCells count="2">
    <mergeCell ref="A2:G2"/>
    <mergeCell ref="C3:G3"/>
  </mergeCells>
  <phoneticPr fontId="0" type="noConversion"/>
  <printOptions gridLinesSet="0"/>
  <pageMargins left="0.75" right="0.75" top="1" bottom="1" header="0.5" footer="0.5"/>
  <pageSetup orientation="portrait" horizontalDpi="204" verticalDpi="196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Exh. 18.9 Site Analysis-Alt Use</vt:lpstr>
      <vt:lpstr>Exh. 18.14 Location Analysis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2014-06-26T20:48:00Z</cp:lastPrinted>
  <dcterms:created xsi:type="dcterms:W3CDTF">2005-06-24T21:24:02Z</dcterms:created>
  <dcterms:modified xsi:type="dcterms:W3CDTF">2014-07-01T16:43:45Z</dcterms:modified>
</cp:coreProperties>
</file>